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5200" windowHeight="1177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<sst xmlns="http://schemas.openxmlformats.org/spreadsheetml/2006/main" count="356" uniqueCount="248">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</sst>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3">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20" borderId="1" applyNumberFormat="0" applyFont="0" applyAlignment="0" applyProtection="0"/>
    <xf numFmtId="0" fontId="42" fillId="21" borderId="0" applyNumberFormat="0" applyBorder="0" applyAlignment="0" applyProtection="0"/>
    <xf numFmtId="0" fontId="43" fillId="0" borderId="0" applyNumberFormat="0" applyFill="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4" fillId="28" borderId="2" applyNumberFormat="0" applyAlignment="0" applyProtection="0"/>
    <xf numFmtId="0" fontId="45" fillId="28" borderId="3" applyNumberFormat="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7" fillId="0" borderId="0">
      <alignment/>
      <protection/>
    </xf>
    <xf numFmtId="9" fontId="0" fillId="0" borderId="0" applyFont="0" applyFill="0" applyBorder="0" applyAlignment="0" applyProtection="0"/>
    <xf numFmtId="0" fontId="52" fillId="0" borderId="7" applyNumberFormat="0" applyFill="0" applyAlignment="0" applyProtection="0"/>
    <xf numFmtId="0" fontId="53" fillId="0" borderId="0" applyNumberFormat="0" applyFill="0" applyBorder="0" applyAlignment="0" applyProtection="0"/>
    <xf numFmtId="0" fontId="54" fillId="31" borderId="8"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59" fillId="0" borderId="0" xfId="0" applyFont="1" applyBorder="1" applyAlignment="1">
      <alignment horizontal="center" vertical="center"/>
    </xf>
    <xf numFmtId="0" fontId="59" fillId="0" borderId="0" xfId="0" applyFont="1" applyFill="1" applyBorder="1" applyAlignment="1">
      <alignment horizontal="center" vertical="center" wrapText="1"/>
    </xf>
    <xf numFmtId="0" fontId="0" fillId="33" borderId="0" xfId="0" applyFill="1" applyAlignment="1">
      <alignment/>
    </xf>
    <xf numFmtId="0" fontId="57" fillId="0" borderId="0" xfId="0" applyFont="1" applyAlignment="1">
      <alignment/>
    </xf>
    <xf numFmtId="9" fontId="60"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1" fillId="34" borderId="12" xfId="0" applyFont="1" applyFill="1" applyBorder="1" applyAlignment="1">
      <alignment vertical="center" wrapText="1"/>
    </xf>
    <xf numFmtId="0" fontId="62" fillId="0" borderId="0" xfId="0" applyFont="1" applyBorder="1" applyAlignment="1">
      <alignment/>
    </xf>
    <xf numFmtId="49" fontId="62" fillId="0" borderId="0" xfId="0" applyNumberFormat="1" applyFont="1" applyBorder="1" applyAlignment="1">
      <alignment/>
    </xf>
    <xf numFmtId="9" fontId="62" fillId="0" borderId="0" xfId="0" applyNumberFormat="1" applyFont="1" applyBorder="1" applyAlignment="1">
      <alignment horizontal="center"/>
    </xf>
    <xf numFmtId="49" fontId="63" fillId="35" borderId="12" xfId="0" applyNumberFormat="1" applyFont="1" applyFill="1" applyBorder="1" applyAlignment="1">
      <alignment horizontal="center" vertical="center"/>
    </xf>
    <xf numFmtId="49" fontId="61" fillId="34" borderId="12" xfId="0" applyNumberFormat="1" applyFont="1" applyFill="1" applyBorder="1" applyAlignment="1">
      <alignment horizontal="center" vertical="center"/>
    </xf>
    <xf numFmtId="0" fontId="57" fillId="34" borderId="12" xfId="0" applyFont="1" applyFill="1" applyBorder="1" applyAlignment="1">
      <alignment vertical="center" wrapText="1"/>
    </xf>
    <xf numFmtId="49" fontId="57"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4"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5" fillId="0" borderId="0" xfId="0" applyNumberFormat="1" applyFont="1" applyBorder="1" applyAlignment="1">
      <alignment horizontal="center" vertical="center"/>
    </xf>
    <xf numFmtId="0" fontId="65" fillId="0" borderId="0" xfId="0" applyFont="1" applyBorder="1" applyAlignment="1">
      <alignment/>
    </xf>
    <xf numFmtId="49" fontId="61" fillId="34" borderId="13" xfId="0" applyNumberFormat="1" applyFont="1" applyFill="1" applyBorder="1" applyAlignment="1">
      <alignment horizontal="center" vertical="center"/>
    </xf>
    <xf numFmtId="0" fontId="61" fillId="34" borderId="13" xfId="0" applyFont="1" applyFill="1" applyBorder="1" applyAlignment="1">
      <alignment vertical="center" wrapText="1"/>
    </xf>
    <xf numFmtId="49" fontId="63" fillId="35" borderId="14" xfId="0" applyNumberFormat="1" applyFont="1" applyFill="1" applyBorder="1" applyAlignment="1">
      <alignment horizontal="center" vertical="center"/>
    </xf>
    <xf numFmtId="49" fontId="63"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7" fillId="0" borderId="12" xfId="0" applyNumberFormat="1" applyFont="1" applyBorder="1" applyAlignment="1">
      <alignment horizontal="center" vertical="center"/>
    </xf>
    <xf numFmtId="0" fontId="0" fillId="0" borderId="13" xfId="0" applyBorder="1" applyAlignment="1">
      <alignment vertical="center"/>
    </xf>
    <xf numFmtId="9" fontId="61"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7" fillId="34" borderId="0" xfId="0" applyNumberFormat="1" applyFont="1" applyFill="1" applyBorder="1" applyAlignment="1">
      <alignment horizontal="center" vertical="center" wrapText="1"/>
    </xf>
    <xf numFmtId="0" fontId="66" fillId="0" borderId="0" xfId="0" applyFont="1" applyAlignment="1">
      <alignment vertical="center"/>
    </xf>
    <xf numFmtId="0" fontId="34" fillId="0" borderId="0" xfId="51" applyFont="1" applyAlignment="1">
      <alignment/>
      <protection/>
    </xf>
    <xf numFmtId="0" fontId="66" fillId="0" borderId="0" xfId="0" applyFont="1" applyAlignment="1">
      <alignment/>
    </xf>
    <xf numFmtId="0" fontId="67" fillId="0" borderId="0" xfId="0" applyFont="1" applyAlignment="1">
      <alignment horizontal="center"/>
    </xf>
    <xf numFmtId="9" fontId="68" fillId="8" borderId="17" xfId="0" applyNumberFormat="1" applyFont="1" applyFill="1" applyBorder="1" applyAlignment="1">
      <alignment horizontal="center" vertical="center" wrapText="1"/>
    </xf>
    <xf numFmtId="14" fontId="68" fillId="8" borderId="18" xfId="0" applyNumberFormat="1" applyFont="1" applyFill="1" applyBorder="1" applyAlignment="1">
      <alignment horizontal="center" vertical="center" wrapText="1"/>
    </xf>
    <xf numFmtId="9" fontId="68" fillId="8" borderId="18" xfId="0" applyNumberFormat="1" applyFont="1" applyFill="1" applyBorder="1" applyAlignment="1">
      <alignment horizontal="center" vertical="center" wrapText="1"/>
    </xf>
    <xf numFmtId="9" fontId="68" fillId="8" borderId="19" xfId="0" applyNumberFormat="1" applyFont="1" applyFill="1" applyBorder="1" applyAlignment="1">
      <alignment horizontal="center" vertical="center" wrapText="1"/>
    </xf>
    <xf numFmtId="0" fontId="68" fillId="8" borderId="20" xfId="0" applyFont="1" applyFill="1" applyBorder="1" applyAlignment="1">
      <alignment horizontal="center" vertical="center" wrapText="1"/>
    </xf>
    <xf numFmtId="0" fontId="68" fillId="8" borderId="21" xfId="0" applyFont="1" applyFill="1" applyBorder="1" applyAlignment="1">
      <alignment horizontal="center" vertical="center" wrapText="1"/>
    </xf>
    <xf numFmtId="9" fontId="68" fillId="8" borderId="21" xfId="0" applyNumberFormat="1" applyFont="1" applyFill="1" applyBorder="1" applyAlignment="1">
      <alignment horizontal="center" vertical="center" wrapText="1"/>
    </xf>
    <xf numFmtId="49" fontId="66" fillId="0" borderId="15" xfId="0" applyNumberFormat="1" applyFont="1" applyBorder="1" applyAlignment="1" quotePrefix="1">
      <alignment horizontal="center" vertical="center"/>
    </xf>
    <xf numFmtId="0" fontId="66" fillId="0" borderId="12" xfId="0" applyFont="1" applyBorder="1" applyAlignment="1">
      <alignment horizontal="left" vertical="center"/>
    </xf>
    <xf numFmtId="9" fontId="68" fillId="0" borderId="12" xfId="0" applyNumberFormat="1" applyFont="1" applyBorder="1" applyAlignment="1">
      <alignment horizontal="center" vertical="center"/>
    </xf>
    <xf numFmtId="9" fontId="66" fillId="0" borderId="12" xfId="0" applyNumberFormat="1" applyFont="1" applyBorder="1" applyAlignment="1">
      <alignment vertical="center"/>
    </xf>
    <xf numFmtId="0" fontId="66" fillId="0" borderId="12" xfId="0" applyFont="1" applyBorder="1" applyAlignment="1">
      <alignment vertical="center"/>
    </xf>
    <xf numFmtId="14" fontId="66" fillId="0" borderId="12" xfId="0" applyNumberFormat="1" applyFont="1" applyBorder="1" applyAlignment="1">
      <alignment vertical="center"/>
    </xf>
    <xf numFmtId="0" fontId="66" fillId="0" borderId="18" xfId="0" applyFont="1" applyBorder="1" applyAlignment="1">
      <alignment vertical="center"/>
    </xf>
    <xf numFmtId="0" fontId="66" fillId="0" borderId="15" xfId="0" applyFont="1" applyBorder="1" applyAlignment="1" quotePrefix="1">
      <alignment horizontal="center" vertical="center"/>
    </xf>
    <xf numFmtId="0" fontId="66" fillId="0" borderId="12" xfId="0" applyFont="1" applyBorder="1" applyAlignment="1">
      <alignment horizontal="left" vertical="center" wrapText="1"/>
    </xf>
    <xf numFmtId="0" fontId="66" fillId="0" borderId="12" xfId="0" applyFont="1" applyBorder="1" applyAlignment="1">
      <alignment vertical="center" wrapText="1"/>
    </xf>
    <xf numFmtId="0" fontId="66" fillId="0" borderId="22" xfId="0" applyFont="1" applyBorder="1" applyAlignment="1" quotePrefix="1">
      <alignment horizontal="center" vertical="center"/>
    </xf>
    <xf numFmtId="0" fontId="66" fillId="0" borderId="23" xfId="0" applyFont="1" applyBorder="1" applyAlignment="1">
      <alignment vertical="center" wrapText="1"/>
    </xf>
    <xf numFmtId="9" fontId="68" fillId="0" borderId="23" xfId="0" applyNumberFormat="1" applyFont="1" applyBorder="1" applyAlignment="1">
      <alignment horizontal="center" vertical="center"/>
    </xf>
    <xf numFmtId="0" fontId="66" fillId="0" borderId="23" xfId="0" applyFont="1" applyBorder="1" applyAlignment="1">
      <alignment vertical="center"/>
    </xf>
    <xf numFmtId="14" fontId="66" fillId="0" borderId="23" xfId="0" applyNumberFormat="1" applyFont="1" applyBorder="1" applyAlignment="1">
      <alignment vertical="center"/>
    </xf>
    <xf numFmtId="0" fontId="66" fillId="0" borderId="19" xfId="0" applyFont="1" applyBorder="1" applyAlignment="1">
      <alignment vertical="center"/>
    </xf>
    <xf numFmtId="0" fontId="57" fillId="8" borderId="24" xfId="0" applyFont="1" applyFill="1" applyBorder="1" applyAlignment="1">
      <alignment horizontal="center" vertical="center" wrapText="1"/>
    </xf>
    <xf numFmtId="0" fontId="57" fillId="8" borderId="14" xfId="0" applyFont="1" applyFill="1" applyBorder="1" applyAlignment="1">
      <alignment horizontal="center" vertical="center" wrapText="1"/>
    </xf>
    <xf numFmtId="9" fontId="57" fillId="8" borderId="14" xfId="0" applyNumberFormat="1" applyFont="1" applyFill="1" applyBorder="1" applyAlignment="1">
      <alignment horizontal="center" vertical="center" wrapText="1"/>
    </xf>
    <xf numFmtId="9" fontId="57" fillId="8" borderId="25" xfId="0" applyNumberFormat="1" applyFont="1" applyFill="1" applyBorder="1" applyAlignment="1">
      <alignment horizontal="center" vertical="center" wrapText="1"/>
    </xf>
    <xf numFmtId="9" fontId="61"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69"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0" fillId="38" borderId="32" xfId="0" applyFont="1" applyFill="1" applyBorder="1" applyAlignment="1">
      <alignment horizontal="center" vertical="center" wrapText="1"/>
    </xf>
    <xf numFmtId="0" fontId="60" fillId="38" borderId="33" xfId="0" applyFont="1" applyFill="1" applyBorder="1" applyAlignment="1">
      <alignment horizontal="center" vertical="center" wrapText="1"/>
    </xf>
    <xf numFmtId="0" fontId="34" fillId="0" borderId="0" xfId="51" applyFont="1" applyAlignment="1">
      <alignment horizontal="left" wrapText="1"/>
      <protection/>
    </xf>
    <xf numFmtId="0" fontId="66" fillId="0" borderId="0" xfId="0" applyFont="1" applyAlignment="1">
      <alignment horizontal="left" wrapText="1"/>
    </xf>
    <xf numFmtId="0" fontId="34" fillId="0" borderId="0" xfId="51" applyFont="1" applyAlignment="1">
      <alignment horizontal="left"/>
      <protection/>
    </xf>
    <xf numFmtId="0" fontId="66" fillId="0" borderId="0" xfId="0" applyFont="1" applyAlignment="1">
      <alignment horizontal="left"/>
    </xf>
    <xf numFmtId="0" fontId="66" fillId="0" borderId="0" xfId="0" applyFont="1" applyAlignment="1">
      <alignment horizontal="left" vertical="center" wrapText="1"/>
    </xf>
    <xf numFmtId="0" fontId="66" fillId="0" borderId="0" xfId="0" applyFont="1" applyAlignment="1">
      <alignment horizontal="left" vertical="center"/>
    </xf>
    <xf numFmtId="0" fontId="68" fillId="0" borderId="0" xfId="0" applyFont="1" applyAlignment="1">
      <alignment horizontal="left"/>
    </xf>
    <xf numFmtId="0" fontId="70" fillId="0" borderId="0" xfId="35" applyFont="1" applyAlignment="1">
      <alignment horizontal="left"/>
    </xf>
    <xf numFmtId="9" fontId="34" fillId="0" borderId="0" xfId="51" applyNumberFormat="1" applyFont="1" applyAlignment="1">
      <alignment horizontal="left"/>
      <protection/>
    </xf>
    <xf numFmtId="9" fontId="71" fillId="37" borderId="34" xfId="0" applyNumberFormat="1" applyFont="1" applyFill="1" applyBorder="1" applyAlignment="1">
      <alignment horizontal="center" vertical="center" wrapText="1"/>
    </xf>
    <xf numFmtId="9" fontId="71" fillId="37" borderId="35" xfId="0" applyNumberFormat="1" applyFont="1" applyFill="1" applyBorder="1" applyAlignment="1">
      <alignment horizontal="center" vertical="center" wrapText="1"/>
    </xf>
    <xf numFmtId="9" fontId="71" fillId="37" borderId="36" xfId="0" applyNumberFormat="1" applyFont="1" applyFill="1" applyBorder="1" applyAlignment="1">
      <alignment horizontal="center" vertical="center" wrapText="1"/>
    </xf>
    <xf numFmtId="0" fontId="60" fillId="38" borderId="37" xfId="0" applyFont="1" applyFill="1" applyBorder="1" applyAlignment="1">
      <alignment horizontal="center" vertical="center" wrapText="1"/>
    </xf>
    <xf numFmtId="0" fontId="63" fillId="35" borderId="34" xfId="0" applyFont="1" applyFill="1" applyBorder="1" applyAlignment="1">
      <alignment horizontal="center" vertical="center" wrapText="1"/>
    </xf>
    <xf numFmtId="0" fontId="63" fillId="35" borderId="36" xfId="0" applyFont="1" applyFill="1" applyBorder="1" applyAlignment="1">
      <alignment horizontal="center" vertical="center" wrapText="1"/>
    </xf>
    <xf numFmtId="0" fontId="63" fillId="36" borderId="34" xfId="0" applyFont="1" applyFill="1" applyBorder="1" applyAlignment="1">
      <alignment horizontal="center" vertical="center" wrapText="1"/>
    </xf>
    <xf numFmtId="0" fontId="63" fillId="36" borderId="36" xfId="0" applyFont="1" applyFill="1" applyBorder="1" applyAlignment="1">
      <alignment horizontal="center" vertical="center" wrapText="1"/>
    </xf>
    <xf numFmtId="9" fontId="71" fillId="37" borderId="38" xfId="0" applyNumberFormat="1" applyFont="1" applyFill="1" applyBorder="1" applyAlignment="1">
      <alignment horizontal="center" vertical="center" wrapText="1"/>
    </xf>
    <xf numFmtId="9" fontId="71" fillId="37" borderId="39" xfId="0" applyNumberFormat="1" applyFont="1" applyFill="1" applyBorder="1" applyAlignment="1">
      <alignment horizontal="center" vertical="center" wrapText="1"/>
    </xf>
    <xf numFmtId="9" fontId="71" fillId="37" borderId="40" xfId="0" applyNumberFormat="1" applyFont="1" applyFill="1" applyBorder="1" applyAlignment="1">
      <alignment horizontal="center" vertical="center" wrapText="1"/>
    </xf>
    <xf numFmtId="0" fontId="72" fillId="16" borderId="41" xfId="0" applyFont="1" applyFill="1" applyBorder="1" applyAlignment="1">
      <alignment horizontal="center" vertical="center"/>
    </xf>
    <xf numFmtId="0" fontId="72" fillId="16" borderId="42" xfId="0" applyFont="1" applyFill="1" applyBorder="1" applyAlignment="1">
      <alignment horizontal="center" vertical="center"/>
    </xf>
    <xf numFmtId="0" fontId="72" fillId="16" borderId="43" xfId="0" applyFont="1" applyFill="1" applyBorder="1" applyAlignment="1">
      <alignment horizontal="center" vertical="center"/>
    </xf>
    <xf numFmtId="0" fontId="72" fillId="16" borderId="44" xfId="0" applyFont="1" applyFill="1" applyBorder="1" applyAlignment="1">
      <alignment horizontal="center" vertical="center"/>
    </xf>
    <xf numFmtId="178" fontId="72" fillId="16" borderId="45" xfId="0" applyNumberFormat="1" applyFont="1" applyFill="1" applyBorder="1" applyAlignment="1">
      <alignment horizontal="center" vertical="center"/>
    </xf>
    <xf numFmtId="178" fontId="72" fillId="16" borderId="46" xfId="0" applyNumberFormat="1" applyFont="1" applyFill="1" applyBorder="1" applyAlignment="1">
      <alignment horizontal="center" vertical="center"/>
    </xf>
    <xf numFmtId="0" fontId="69" fillId="0" borderId="32" xfId="0" applyFont="1" applyBorder="1" applyAlignment="1">
      <alignment horizontal="center" vertical="center"/>
    </xf>
    <xf numFmtId="0" fontId="69" fillId="0" borderId="47" xfId="0" applyFont="1" applyBorder="1" applyAlignment="1">
      <alignment horizontal="center" vertical="center"/>
    </xf>
    <xf numFmtId="0" fontId="68" fillId="8" borderId="48" xfId="0" applyFont="1" applyFill="1" applyBorder="1" applyAlignment="1">
      <alignment horizontal="left" vertical="center" wrapText="1"/>
    </xf>
    <xf numFmtId="0" fontId="68" fillId="8" borderId="49" xfId="0" applyFont="1" applyFill="1" applyBorder="1" applyAlignment="1">
      <alignment horizontal="left" vertical="center" wrapText="1"/>
    </xf>
    <xf numFmtId="0" fontId="68" fillId="8" borderId="50" xfId="0" applyFont="1" applyFill="1" applyBorder="1" applyAlignment="1">
      <alignment horizontal="left" vertical="center" wrapText="1"/>
    </xf>
    <xf numFmtId="0" fontId="57" fillId="34" borderId="0" xfId="0" applyFont="1" applyFill="1" applyBorder="1" applyAlignment="1">
      <alignment horizontal="left" vertical="center" wrapText="1"/>
    </xf>
    <xf numFmtId="0" fontId="68" fillId="8" borderId="15" xfId="0" applyFont="1" applyFill="1" applyBorder="1" applyAlignment="1">
      <alignment horizontal="left" vertical="center" wrapText="1"/>
    </xf>
    <xf numFmtId="0" fontId="68" fillId="8" borderId="12" xfId="0" applyFont="1" applyFill="1" applyBorder="1" applyAlignment="1">
      <alignment horizontal="left" vertical="center" wrapText="1"/>
    </xf>
    <xf numFmtId="0" fontId="57" fillId="34" borderId="0" xfId="0" applyFont="1" applyFill="1" applyBorder="1" applyAlignment="1">
      <alignment horizontal="center" vertical="center" wrapText="1"/>
    </xf>
    <xf numFmtId="0" fontId="68" fillId="8" borderId="20" xfId="0" applyFont="1" applyFill="1" applyBorder="1" applyAlignment="1">
      <alignment horizontal="left" vertical="center" wrapText="1"/>
    </xf>
    <xf numFmtId="0" fontId="68" fillId="8" borderId="21" xfId="0" applyFont="1" applyFill="1" applyBorder="1" applyAlignment="1">
      <alignment horizontal="left" vertical="center" wrapText="1"/>
    </xf>
    <xf numFmtId="0" fontId="68" fillId="8" borderId="51" xfId="0" applyFont="1" applyFill="1" applyBorder="1" applyAlignment="1">
      <alignment horizontal="left" vertical="center" wrapText="1"/>
    </xf>
    <xf numFmtId="0" fontId="68" fillId="8" borderId="35" xfId="0" applyFont="1" applyFill="1" applyBorder="1" applyAlignment="1">
      <alignment horizontal="left" vertical="center" wrapText="1"/>
    </xf>
    <xf numFmtId="0" fontId="68"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37">
      <selection activeCell="C68" sqref="C68"/>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8">
      <selection activeCell="C68" sqref="C68"/>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56" activePane="bottomLeft" state="frozen"/>
      <selection pane="topLeft" activeCell="A1" sqref="A1"/>
      <selection pane="bottomLeft" activeCell="A1" sqref="A1:IV10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0.8333333333333334</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0.9615384615384616</v>
      </c>
    </row>
    <row r="22" spans="1:6" ht="24.75" customHeight="1">
      <c r="A22" s="28" t="s">
        <v>147</v>
      </c>
      <c r="B22" s="105" t="s">
        <v>32</v>
      </c>
      <c r="C22" s="106"/>
      <c r="F22" s="32">
        <f>+VALUE(A57)</f>
        <v>0.875</v>
      </c>
    </row>
    <row r="23" spans="1:6" ht="30">
      <c r="A23" s="15" t="s">
        <v>34</v>
      </c>
      <c r="B23" s="10" t="s">
        <v>36</v>
      </c>
      <c r="C23" s="79" t="s">
        <v>5</v>
      </c>
      <c r="F23" s="32">
        <f>+VALUE(A65)</f>
        <v>0.8</v>
      </c>
    </row>
    <row r="24" spans="1:6" ht="30">
      <c r="A24" s="15" t="s">
        <v>35</v>
      </c>
      <c r="B24" s="10" t="s">
        <v>37</v>
      </c>
      <c r="C24" s="79" t="s">
        <v>5</v>
      </c>
      <c r="F24" s="32">
        <f>+VALUE(A71)</f>
        <v>0.75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0.875</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227</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0.9615384615384616</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227</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227</v>
      </c>
    </row>
    <row r="62" spans="1:3" ht="15">
      <c r="A62" s="15" t="s">
        <v>96</v>
      </c>
      <c r="B62" s="10" t="s">
        <v>90</v>
      </c>
      <c r="C62" s="79" t="s">
        <v>18</v>
      </c>
    </row>
    <row r="63" spans="1:3" ht="15">
      <c r="A63" s="15" t="s">
        <v>97</v>
      </c>
      <c r="B63" s="10" t="s">
        <v>91</v>
      </c>
      <c r="C63" s="79" t="s">
        <v>227</v>
      </c>
    </row>
    <row r="64" spans="1:3" ht="45">
      <c r="A64" s="15" t="s">
        <v>98</v>
      </c>
      <c r="B64" s="10" t="s">
        <v>92</v>
      </c>
      <c r="C64" s="79" t="s">
        <v>5</v>
      </c>
    </row>
    <row r="65" spans="1:3" ht="24.75" customHeight="1">
      <c r="A65" s="101">
        <f>_xlfn.IFERROR((COUNTIF(C59:C64,"Da")+(COUNTIF(C59:C64,"Djelomično")/2))/((COUNTIF(C59:C64,"Da")+COUNTIF(C59:C64,"Ne")+COUNTIF(C59:C64,"Djelomično"))),"Nije primjenjivo")</f>
        <v>0.8</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227</v>
      </c>
    </row>
    <row r="69" spans="1:3" ht="15">
      <c r="A69" s="15" t="s">
        <v>107</v>
      </c>
      <c r="B69" s="10" t="s">
        <v>103</v>
      </c>
      <c r="C69" s="79" t="s">
        <v>227</v>
      </c>
    </row>
    <row r="70" spans="1:3" ht="15">
      <c r="A70" s="15" t="s">
        <v>108</v>
      </c>
      <c r="B70" s="10" t="s">
        <v>104</v>
      </c>
      <c r="C70" s="79" t="s">
        <v>5</v>
      </c>
    </row>
    <row r="71" spans="1:3" ht="24.75" customHeight="1">
      <c r="A71" s="101">
        <f>_xlfn.IFERROR((COUNTIF(C67:C70,"Da")+(COUNTIF(C67:C70,"Djelomično")/2))/((COUNTIF(C67:C70,"Da")+COUNTIF(C67:C70,"Ne")+COUNTIF(C67:C70,"Djelomično"))),"Nije primjenjivo")</f>
        <v>0.75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5</v>
      </c>
    </row>
    <row r="83" spans="1:3" ht="15">
      <c r="A83" s="15" t="s">
        <v>136</v>
      </c>
      <c r="B83" s="10" t="s">
        <v>126</v>
      </c>
      <c r="C83" s="79" t="s">
        <v>6</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5</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0.875</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0.9175542406311638</v>
      </c>
    </row>
    <row r="108" spans="1:3" ht="24.75" customHeight="1" thickBot="1">
      <c r="A108" s="114"/>
      <c r="B108" s="115"/>
      <c r="C108" s="117"/>
    </row>
  </sheetData>
  <sheetProtection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C68" sqref="C68"/>
      <selection pane="bottomLeft" activeCell="C68" sqref="C68"/>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0.9615384615384616</v>
      </c>
      <c r="D9" s="81"/>
    </row>
    <row r="10" spans="1:4" s="34" customFormat="1" ht="39.75" customHeight="1">
      <c r="A10" s="45" t="s">
        <v>76</v>
      </c>
      <c r="B10" s="38" t="s">
        <v>189</v>
      </c>
      <c r="C10" s="40">
        <f>+Upitnik!A57</f>
        <v>0.875</v>
      </c>
      <c r="D10" s="81"/>
    </row>
    <row r="11" spans="1:4" s="34" customFormat="1" ht="39.75" customHeight="1">
      <c r="A11" s="45" t="s">
        <v>85</v>
      </c>
      <c r="B11" s="38" t="s">
        <v>190</v>
      </c>
      <c r="C11" s="40">
        <f>+Upitnik!A65</f>
        <v>0.8</v>
      </c>
      <c r="D11" s="81"/>
    </row>
    <row r="12" spans="1:4" s="34" customFormat="1" ht="39.75" customHeight="1">
      <c r="A12" s="45" t="s">
        <v>100</v>
      </c>
      <c r="B12" s="38" t="s">
        <v>191</v>
      </c>
      <c r="C12" s="40">
        <f>+Upitnik!A71</f>
        <v>0.75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0.875</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0.9175542406311638</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C68" sqref="C68"/>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proce</cp:lastModifiedBy>
  <cp:lastPrinted>2019-12-05T14:42:35Z</cp:lastPrinted>
  <dcterms:created xsi:type="dcterms:W3CDTF">2012-05-21T15:07:27Z</dcterms:created>
  <dcterms:modified xsi:type="dcterms:W3CDTF">2023-08-02T09:22:35Z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